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2021\ANUAL\Ingresos\"/>
    </mc:Choice>
  </mc:AlternateContent>
  <bookViews>
    <workbookView xWindow="0" yWindow="0" windowWidth="28800" windowHeight="12330"/>
  </bookViews>
  <sheets>
    <sheet name="L.I. 2021 MENSUAL 2o. NIVEL" sheetId="2" r:id="rId1"/>
  </sheets>
  <externalReferences>
    <externalReference r:id="rId2"/>
  </externalReferences>
  <definedNames>
    <definedName name="_xlnm.Print_Titles" localSheetId="0">'L.I. 2021 MENSUAL 2o. NIVEL'!$1:$2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2" l="1"/>
  <c r="C36" i="2"/>
  <c r="C28" i="2"/>
  <c r="D30" i="2"/>
  <c r="E30" i="2"/>
  <c r="F30" i="2"/>
  <c r="G30" i="2"/>
  <c r="H30" i="2"/>
  <c r="I30" i="2"/>
  <c r="J30" i="2"/>
  <c r="K30" i="2"/>
  <c r="L30" i="2"/>
  <c r="M30" i="2"/>
  <c r="N30" i="2"/>
  <c r="O30" i="2"/>
  <c r="C66" i="2" l="1"/>
  <c r="C65" i="2"/>
  <c r="C64" i="2"/>
  <c r="O63" i="2"/>
  <c r="N63" i="2"/>
  <c r="G63" i="2"/>
  <c r="F63" i="2"/>
  <c r="E63" i="2"/>
  <c r="D63" i="2"/>
  <c r="C62" i="2"/>
  <c r="C61" i="2"/>
  <c r="C60" i="2"/>
  <c r="C59" i="2"/>
  <c r="C58" i="2"/>
  <c r="C57" i="2"/>
  <c r="I56" i="2"/>
  <c r="I55" i="2" s="1"/>
  <c r="O55" i="2"/>
  <c r="N55" i="2"/>
  <c r="M55" i="2"/>
  <c r="L55" i="2"/>
  <c r="K55" i="2"/>
  <c r="J55" i="2"/>
  <c r="C54" i="2"/>
  <c r="C53" i="2"/>
  <c r="C52" i="2"/>
  <c r="C51" i="2"/>
  <c r="C50" i="2"/>
  <c r="O49" i="2"/>
  <c r="N49" i="2"/>
  <c r="M49" i="2"/>
  <c r="L49" i="2"/>
  <c r="K49" i="2"/>
  <c r="J49" i="2"/>
  <c r="I49" i="2"/>
  <c r="H49" i="2"/>
  <c r="G49" i="2"/>
  <c r="F49" i="2"/>
  <c r="E49" i="2"/>
  <c r="D49" i="2"/>
  <c r="C48" i="2"/>
  <c r="C47" i="2"/>
  <c r="C46" i="2"/>
  <c r="C45" i="2"/>
  <c r="C44" i="2"/>
  <c r="C43" i="2"/>
  <c r="C42" i="2"/>
  <c r="C41" i="2"/>
  <c r="C40" i="2"/>
  <c r="O39" i="2"/>
  <c r="N39" i="2"/>
  <c r="M39" i="2"/>
  <c r="L39" i="2"/>
  <c r="K39" i="2"/>
  <c r="J39" i="2"/>
  <c r="I39" i="2"/>
  <c r="H39" i="2"/>
  <c r="G39" i="2"/>
  <c r="F39" i="2"/>
  <c r="E39" i="2"/>
  <c r="D39" i="2"/>
  <c r="O38" i="2"/>
  <c r="O34" i="2" s="1"/>
  <c r="N38" i="2"/>
  <c r="N34" i="2" s="1"/>
  <c r="M38" i="2"/>
  <c r="M34" i="2" s="1"/>
  <c r="L38" i="2"/>
  <c r="L34" i="2" s="1"/>
  <c r="K38" i="2"/>
  <c r="K34" i="2" s="1"/>
  <c r="J38" i="2"/>
  <c r="J34" i="2" s="1"/>
  <c r="I38" i="2"/>
  <c r="I34" i="2" s="1"/>
  <c r="H38" i="2"/>
  <c r="H34" i="2" s="1"/>
  <c r="G38" i="2"/>
  <c r="G34" i="2" s="1"/>
  <c r="F38" i="2"/>
  <c r="F34" i="2" s="1"/>
  <c r="E38" i="2"/>
  <c r="E34" i="2" s="1"/>
  <c r="D38" i="2"/>
  <c r="D34" i="2" s="1"/>
  <c r="C37" i="2"/>
  <c r="C35" i="2"/>
  <c r="C33" i="2"/>
  <c r="C31" i="2"/>
  <c r="C29" i="2"/>
  <c r="C27" i="2"/>
  <c r="C26" i="2"/>
  <c r="C25" i="2"/>
  <c r="C24" i="2"/>
  <c r="O23" i="2"/>
  <c r="N23" i="2"/>
  <c r="M23" i="2"/>
  <c r="L23" i="2"/>
  <c r="K23" i="2"/>
  <c r="J23" i="2"/>
  <c r="I23" i="2"/>
  <c r="H23" i="2"/>
  <c r="G23" i="2"/>
  <c r="F23" i="2"/>
  <c r="E23" i="2"/>
  <c r="D23" i="2"/>
  <c r="C22" i="2"/>
  <c r="C21" i="2"/>
  <c r="C19" i="2"/>
  <c r="C18" i="2"/>
  <c r="C17" i="2"/>
  <c r="C16" i="2"/>
  <c r="C15" i="2"/>
  <c r="O14" i="2"/>
  <c r="N14" i="2"/>
  <c r="M14" i="2"/>
  <c r="L14" i="2"/>
  <c r="K14" i="2"/>
  <c r="J14" i="2"/>
  <c r="I14" i="2"/>
  <c r="H14" i="2"/>
  <c r="G14" i="2"/>
  <c r="F14" i="2"/>
  <c r="E14" i="2"/>
  <c r="D14" i="2"/>
  <c r="C13" i="2"/>
  <c r="C12" i="2"/>
  <c r="C11" i="2"/>
  <c r="C10" i="2"/>
  <c r="C9" i="2"/>
  <c r="C8" i="2"/>
  <c r="C7" i="2"/>
  <c r="C6" i="2"/>
  <c r="C5" i="2"/>
  <c r="O4" i="2"/>
  <c r="N4" i="2"/>
  <c r="M4" i="2"/>
  <c r="L4" i="2"/>
  <c r="K4" i="2"/>
  <c r="J4" i="2"/>
  <c r="I4" i="2"/>
  <c r="H4" i="2"/>
  <c r="G4" i="2"/>
  <c r="F4" i="2"/>
  <c r="E4" i="2"/>
  <c r="D4" i="2"/>
  <c r="C20" i="2" l="1"/>
  <c r="H56" i="2"/>
  <c r="G56" i="2" s="1"/>
  <c r="C63" i="2"/>
  <c r="C49" i="2"/>
  <c r="C23" i="2"/>
  <c r="C30" i="2"/>
  <c r="N3" i="2"/>
  <c r="C4" i="2"/>
  <c r="C14" i="2"/>
  <c r="L3" i="2"/>
  <c r="J3" i="2"/>
  <c r="C39" i="2"/>
  <c r="K3" i="2"/>
  <c r="O3" i="2"/>
  <c r="I3" i="2"/>
  <c r="M3" i="2"/>
  <c r="C38" i="2"/>
  <c r="C34" i="2" s="1"/>
  <c r="F56" i="2"/>
  <c r="G55" i="2"/>
  <c r="G3" i="2" s="1"/>
  <c r="H55" i="2"/>
  <c r="H3" i="2" s="1"/>
  <c r="E56" i="2" l="1"/>
  <c r="F55" i="2"/>
  <c r="F3" i="2" s="1"/>
  <c r="D56" i="2" l="1"/>
  <c r="E55" i="2"/>
  <c r="E3" i="2" s="1"/>
  <c r="C56" i="2" l="1"/>
  <c r="C55" i="2" s="1"/>
  <c r="C3" i="2" s="1"/>
  <c r="D55" i="2"/>
  <c r="D3" i="2" s="1"/>
</calcChain>
</file>

<file path=xl/sharedStrings.xml><?xml version="1.0" encoding="utf-8"?>
<sst xmlns="http://schemas.openxmlformats.org/spreadsheetml/2006/main" count="79" uniqueCount="79">
  <si>
    <t>CONCEPTO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</si>
  <si>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</si>
  <si>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</si>
  <si>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</si>
  <si>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</si>
  <si>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</si>
  <si>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</si>
  <si>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</si>
  <si>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</si>
  <si>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</si>
  <si>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</si>
  <si>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</si>
  <si>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</si>
  <si>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</si>
  <si>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 </t>
  </si>
  <si>
    <t xml:space="preserve">IMPUESTOS                                                                                                        </t>
  </si>
  <si>
    <t xml:space="preserve">IMPUESTOS SOBRE LOS INGRESOS                                                                </t>
  </si>
  <si>
    <t xml:space="preserve">IMPUESTOS SOBRE EL PATRIMONIO                                                   </t>
  </si>
  <si>
    <t>IMPUESTO SOBRE LA PRODUCCION,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</si>
  <si>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</si>
  <si>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</si>
  <si>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</si>
  <si>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</si>
  <si>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</si>
  <si>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 LEY DE INGRESOS VIGENTE CAUSADOS EN EJERCICIOS FISCALES ANTERIORES PENDIENTES DE LIQUIDACIÓN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</si>
  <si>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</si>
  <si>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</si>
  <si>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</si>
  <si>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</si>
  <si>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</si>
  <si>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ACCESORIOS DE CUOTAS Y APORTACIONES DE SEGURIDAD SOCIAL</t>
  </si>
  <si>
    <t xml:space="preserve">CONTRIBUCIONES DE MEJORAS                                                              </t>
  </si>
  <si>
    <t xml:space="preserve">CONTRIBUCIONES DE MEJORAS POR OBRAS PÚBLICAS  </t>
  </si>
  <si>
    <t>CONTRIBUCIONES DE MEJORAS NO COMPRENDIDOS EN LA LEY DE INGRESOS VIGENTE CAUSADAS EN EJERCICIOS FISCALES ANTERIORES PENDIENTES DE LIQUIDACIÓN O PAGO</t>
  </si>
  <si>
    <t xml:space="preserve">DERECHOS                                                                                                                     </t>
  </si>
  <si>
    <t>DERECHOS POR EL USO, GOCE, APROVECHAMIENTO O EXPLOTACIÓN DE BIENES DE DOMINIO PÚBLICO</t>
  </si>
  <si>
    <t>DERECHOS A LOS HIDROCARBUROS (DEROGADO)</t>
  </si>
  <si>
    <t>DERECHOS POR PRESTACIÓN DE SERVICIOS</t>
  </si>
  <si>
    <t>OTROS DERECHOS</t>
  </si>
  <si>
    <t>ACCESORIOS DE DERECHOS</t>
  </si>
  <si>
    <t>DERECHOS NO COMPRENDIDOS EN LA LEY DE INGRESOS VIGENTE CAUSADOS EN EJERCICIOS FISCALES ANTERIORES PENDIENTES DE LIQUIDACIÓN O PAGO</t>
  </si>
  <si>
    <t xml:space="preserve">PRODUCTOS                                                                                       </t>
  </si>
  <si>
    <t xml:space="preserve">PRODUCTOS                                       </t>
  </si>
  <si>
    <t>PRODUCTOS NO COMPRENDIDOS EN LA LEY DE INGRESOS VIGENTE CAUSADOS EN EJERCICIOS FISCALES ANTERIORES PENDIENTES DE LIQUIDACIÓN O PAGO</t>
  </si>
  <si>
    <t xml:space="preserve">APROVECHAMIENTOS                                                                                         </t>
  </si>
  <si>
    <t xml:space="preserve">APROVECHAMIENTOS                                               </t>
  </si>
  <si>
    <t xml:space="preserve">APROVECHAMIENTOS PATRIMONIALES                                           </t>
  </si>
  <si>
    <t xml:space="preserve">ACCESORIOS DE APROVECHAMIENTOS                                             </t>
  </si>
  <si>
    <t>APROVECHAMIENTOS NO COMPRENDIDOS EN LA LEY DE INGRESOS VIGENTE CAUSADOS EN EJERCICIOS FISCALES 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</si>
  <si>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</si>
  <si>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</si>
  <si>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</si>
  <si>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</si>
  <si>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</si>
  <si>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</si>
  <si>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</si>
  <si>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</si>
  <si>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</si>
  <si>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</si>
  <si>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</si>
  <si>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 xml:space="preserve">PARTICIPACIONES                                                                               </t>
  </si>
  <si>
    <t xml:space="preserve">APORTACIONES                                                                                        </t>
  </si>
  <si>
    <t xml:space="preserve">CONVENIOS                                                                                       </t>
  </si>
  <si>
    <t>INCENTIVOS DERIVADOS DE LA COLABORACIÓN FISCAL</t>
  </si>
  <si>
    <t>FONDOS DISTINTOS DE APORTACIONES</t>
  </si>
  <si>
    <t>TRANSFERENCIAS, ASIGNACIONES, SUBSIDIOS Y SUBVENCIONES Y PENSIONES Y JUBILACIONES</t>
  </si>
  <si>
    <t>TRANFERENCIAS Y ASIGNACIONES</t>
  </si>
  <si>
    <t>TRANFERENCIAS AL RESTO DEL SECTOR PÚBLICO (DEROGADO)</t>
  </si>
  <si>
    <t>AYUDAS SOCIALES (DEROGADO)</t>
  </si>
  <si>
    <t>PENSIONES Y JUBILACIONES</t>
  </si>
  <si>
    <t>TRANSFERENCIAS A FIDEICOMISOS, MANDATOS Y ANÁLOGOS. (DEROGADO)</t>
  </si>
  <si>
    <t>TRANSFERENCIAS DEL FONDO MEXICANO DEL PETRÓLEO PARA LA ESTABILIZACIÓN Y EL DESARROLLO</t>
  </si>
  <si>
    <t>INGRESOS DERIVADOS DE FINANCIAMIENTO</t>
  </si>
  <si>
    <t>ENDEUDAMIENTO EXTERNO</t>
  </si>
  <si>
    <t>FINANCIEMIENTO INTERNO</t>
  </si>
  <si>
    <t xml:space="preserve">ENDEUDAMIENTO INTERNO                                                                        </t>
  </si>
  <si>
    <t>Municipio de Aguascalientes Calendario de Ingresos del Ejercicio Fiscal 2021</t>
  </si>
  <si>
    <t>PRODUCTOS DE CAPITAL (DEROGADO)</t>
  </si>
  <si>
    <t>SUBSIDIOS Y SUBVENCIONES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</si>
</sst>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;[Red]\-&quot;$&quot;#,##0"/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4" xfId="0" applyFont="1" applyFill="1" applyBorder="1" applyAlignment="1">
      <alignment horizontal="center" vertical="center"/>
    </xf>
    <xf numFmtId="6" fontId="4" fillId="0" borderId="4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horizontal="left" vertical="top"/>
    </xf>
    <xf numFmtId="0" fontId="4" fillId="0" borderId="3" xfId="0" applyFont="1" applyFill="1" applyBorder="1" applyAlignment="1">
      <alignment vertical="center" wrapText="1"/>
    </xf>
    <xf numFmtId="164" fontId="5" fillId="0" borderId="4" xfId="1" applyNumberFormat="1" applyFont="1" applyFill="1" applyBorder="1" applyAlignment="1">
      <alignment horizontal="right" vertical="center"/>
    </xf>
    <xf numFmtId="0" fontId="0" fillId="0" borderId="2" xfId="0" applyBorder="1"/>
    <xf numFmtId="164" fontId="4" fillId="0" borderId="4" xfId="1" applyNumberFormat="1" applyFont="1" applyFill="1" applyBorder="1" applyAlignment="1">
      <alignment horizontal="right" vertical="center"/>
    </xf>
    <xf numFmtId="16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%20Informaci&#243;n/Documents/LEY%20DE%20INGRESOS%20AUTORIZADA%202020/CALENDARIO%20DE%20INGRESOS%20DEL%20EJERCICIO%20FISCAL%202020%20%20FINAL%20NOV%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A"/>
      <sheetName val="MIGUEL"/>
      <sheetName val="Hoja1"/>
      <sheetName val="Hoja2"/>
      <sheetName val="L. I. 2020 2o. NIVEL"/>
    </sheetNames>
    <sheetDataSet>
      <sheetData sheetId="0"/>
      <sheetData sheetId="1">
        <row r="33">
          <cell r="D33">
            <v>42011319.933500007</v>
          </cell>
        </row>
      </sheetData>
      <sheetData sheetId="2"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6"/>
  <sheetViews>
    <sheetView tabSelected="1" zoomScale="110" zoomScaleNormal="110" workbookViewId="0">
      <selection activeCell="B10" sqref="B10"/>
    </sheetView>
  </sheetViews>
  <sheetFormatPr baseColWidth="10" defaultRowHeight="15" x14ac:dyDescent="0.25"/>
  <cols>
    <col min="1" max="1" width="4.7109375" customWidth="1"/>
    <col min="2" max="2" width="63.140625" customWidth="1"/>
    <col min="3" max="3" width="22.140625" customWidth="1"/>
    <col min="4" max="4" width="18.5703125" bestFit="1" customWidth="1"/>
    <col min="5" max="5" width="18.5703125" customWidth="1"/>
    <col min="6" max="15" width="18.5703125" bestFit="1" customWidth="1"/>
  </cols>
  <sheetData>
    <row r="1" spans="1:15" ht="23.25" x14ac:dyDescent="0.35">
      <c r="A1" s="14" t="s">
        <v>76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21" x14ac:dyDescent="0.35">
      <c r="A2" s="15" t="s">
        <v>0</v>
      </c>
      <c r="B2" s="16"/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</row>
    <row r="3" spans="1:15" ht="21" x14ac:dyDescent="0.35">
      <c r="A3" s="15" t="s">
        <v>14</v>
      </c>
      <c r="B3" s="16"/>
      <c r="C3" s="2">
        <f t="shared" ref="C3:O3" si="0">C4+C14+C20+C23+C30+C34+C39+C49+C55+C63</f>
        <v>3627997000</v>
      </c>
      <c r="D3" s="2">
        <f t="shared" si="0"/>
        <v>393717731</v>
      </c>
      <c r="E3" s="2">
        <f t="shared" si="0"/>
        <v>354712407</v>
      </c>
      <c r="F3" s="2">
        <f t="shared" si="0"/>
        <v>410766305</v>
      </c>
      <c r="G3" s="2">
        <f t="shared" si="0"/>
        <v>309964442</v>
      </c>
      <c r="H3" s="2">
        <f t="shared" si="0"/>
        <v>270221031</v>
      </c>
      <c r="I3" s="2">
        <f t="shared" si="0"/>
        <v>287590556</v>
      </c>
      <c r="J3" s="2">
        <f t="shared" si="0"/>
        <v>361221577</v>
      </c>
      <c r="K3" s="2">
        <f t="shared" si="0"/>
        <v>314842601</v>
      </c>
      <c r="L3" s="2">
        <f t="shared" si="0"/>
        <v>298448155</v>
      </c>
      <c r="M3" s="2">
        <f t="shared" si="0"/>
        <v>288712617</v>
      </c>
      <c r="N3" s="2">
        <f t="shared" si="0"/>
        <v>221258337</v>
      </c>
      <c r="O3" s="2">
        <f t="shared" si="0"/>
        <v>116541241</v>
      </c>
    </row>
    <row r="4" spans="1:15" ht="18" customHeight="1" x14ac:dyDescent="0.25">
      <c r="A4" s="10" t="s">
        <v>15</v>
      </c>
      <c r="B4" s="11"/>
      <c r="C4" s="3">
        <f>SUM(C5:C13)</f>
        <v>596058000</v>
      </c>
      <c r="D4" s="3">
        <f>SUM(D5:D13)</f>
        <v>144293741</v>
      </c>
      <c r="E4" s="3">
        <f t="shared" ref="E4:O4" si="1">SUM(E5:E13)</f>
        <v>86870080</v>
      </c>
      <c r="F4" s="3">
        <f t="shared" si="1"/>
        <v>102360173</v>
      </c>
      <c r="G4" s="3">
        <f t="shared" si="1"/>
        <v>34526740</v>
      </c>
      <c r="H4" s="3">
        <f t="shared" si="1"/>
        <v>34379279</v>
      </c>
      <c r="I4" s="3">
        <f t="shared" si="1"/>
        <v>29000931</v>
      </c>
      <c r="J4" s="3">
        <f t="shared" si="1"/>
        <v>28711576</v>
      </c>
      <c r="K4" s="3">
        <f t="shared" si="1"/>
        <v>29343133</v>
      </c>
      <c r="L4" s="3">
        <f t="shared" si="1"/>
        <v>26793142</v>
      </c>
      <c r="M4" s="3">
        <f t="shared" si="1"/>
        <v>32865410</v>
      </c>
      <c r="N4" s="3">
        <f t="shared" si="1"/>
        <v>27470886</v>
      </c>
      <c r="O4" s="3">
        <f t="shared" si="1"/>
        <v>19442909</v>
      </c>
    </row>
    <row r="5" spans="1:15" ht="15.75" x14ac:dyDescent="0.25">
      <c r="A5" s="4"/>
      <c r="B5" s="5" t="s">
        <v>16</v>
      </c>
      <c r="C5" s="6">
        <f>SUM(D5:O5)</f>
        <v>4179000</v>
      </c>
      <c r="D5" s="6">
        <v>47892</v>
      </c>
      <c r="E5" s="6">
        <v>22268</v>
      </c>
      <c r="F5" s="6">
        <v>23245</v>
      </c>
      <c r="G5" s="6">
        <v>1289945</v>
      </c>
      <c r="H5" s="6">
        <v>2364465</v>
      </c>
      <c r="I5" s="6">
        <v>49753</v>
      </c>
      <c r="J5" s="6">
        <v>45929</v>
      </c>
      <c r="K5" s="6">
        <v>30492</v>
      </c>
      <c r="L5" s="6">
        <v>7360</v>
      </c>
      <c r="M5" s="6">
        <v>43405</v>
      </c>
      <c r="N5" s="6">
        <v>230119</v>
      </c>
      <c r="O5" s="6">
        <v>24127</v>
      </c>
    </row>
    <row r="6" spans="1:15" ht="15.75" x14ac:dyDescent="0.25">
      <c r="A6" s="7"/>
      <c r="B6" s="5" t="s">
        <v>17</v>
      </c>
      <c r="C6" s="6">
        <f>SUM(D6:O6)</f>
        <v>309298000</v>
      </c>
      <c r="D6" s="6">
        <v>118399954</v>
      </c>
      <c r="E6" s="6">
        <v>64977523</v>
      </c>
      <c r="F6" s="6">
        <v>80651561</v>
      </c>
      <c r="G6" s="6">
        <v>12621650</v>
      </c>
      <c r="H6" s="6">
        <v>7625986</v>
      </c>
      <c r="I6" s="6">
        <v>5533405</v>
      </c>
      <c r="J6" s="6">
        <v>3765647</v>
      </c>
      <c r="K6" s="6">
        <v>4646791</v>
      </c>
      <c r="L6" s="6">
        <v>3455186</v>
      </c>
      <c r="M6" s="6">
        <v>4312631</v>
      </c>
      <c r="N6" s="6">
        <v>2643484</v>
      </c>
      <c r="O6" s="6">
        <v>664182</v>
      </c>
    </row>
    <row r="7" spans="1:15" ht="31.5" x14ac:dyDescent="0.25">
      <c r="A7" s="7"/>
      <c r="B7" s="5" t="s">
        <v>18</v>
      </c>
      <c r="C7" s="6">
        <f>SUM(D7:O7)</f>
        <v>236672000</v>
      </c>
      <c r="D7" s="6">
        <v>19184693</v>
      </c>
      <c r="E7" s="6">
        <v>17296625</v>
      </c>
      <c r="F7" s="6">
        <v>14517999</v>
      </c>
      <c r="G7" s="6">
        <v>15704391</v>
      </c>
      <c r="H7" s="6">
        <v>21080051</v>
      </c>
      <c r="I7" s="6">
        <v>22311350</v>
      </c>
      <c r="J7" s="6">
        <v>23475285</v>
      </c>
      <c r="K7" s="6">
        <v>21290360</v>
      </c>
      <c r="L7" s="6">
        <v>19280424</v>
      </c>
      <c r="M7" s="6">
        <v>23422436</v>
      </c>
      <c r="N7" s="6">
        <v>22385412</v>
      </c>
      <c r="O7" s="6">
        <v>16722974</v>
      </c>
    </row>
    <row r="8" spans="1:15" ht="15.75" x14ac:dyDescent="0.25">
      <c r="A8" s="7"/>
      <c r="B8" s="5" t="s">
        <v>19</v>
      </c>
      <c r="C8" s="6">
        <f t="shared" ref="C8:C13" si="2">SUM(D8:O8)</f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</row>
    <row r="9" spans="1:15" ht="15.75" x14ac:dyDescent="0.25">
      <c r="A9" s="7"/>
      <c r="B9" s="5" t="s">
        <v>20</v>
      </c>
      <c r="C9" s="6">
        <f t="shared" si="2"/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</row>
    <row r="10" spans="1:15" ht="15.75" x14ac:dyDescent="0.25">
      <c r="A10" s="7"/>
      <c r="B10" s="5" t="s">
        <v>21</v>
      </c>
      <c r="C10" s="6">
        <f t="shared" si="2"/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</row>
    <row r="11" spans="1:15" ht="15.75" x14ac:dyDescent="0.25">
      <c r="A11" s="7"/>
      <c r="B11" s="5" t="s">
        <v>22</v>
      </c>
      <c r="C11" s="6">
        <f t="shared" si="2"/>
        <v>14210000</v>
      </c>
      <c r="D11" s="6">
        <v>1296915</v>
      </c>
      <c r="E11" s="6">
        <v>1165800</v>
      </c>
      <c r="F11" s="6">
        <v>1386784</v>
      </c>
      <c r="G11" s="6">
        <v>1872055</v>
      </c>
      <c r="H11" s="6">
        <v>1487873</v>
      </c>
      <c r="I11" s="6">
        <v>1106423</v>
      </c>
      <c r="J11" s="6">
        <v>883447</v>
      </c>
      <c r="K11" s="6">
        <v>1195258</v>
      </c>
      <c r="L11" s="6">
        <v>1242450</v>
      </c>
      <c r="M11" s="6">
        <v>1000379</v>
      </c>
      <c r="N11" s="6">
        <v>726307</v>
      </c>
      <c r="O11" s="6">
        <v>846309</v>
      </c>
    </row>
    <row r="12" spans="1:15" ht="15.75" x14ac:dyDescent="0.25">
      <c r="A12" s="7"/>
      <c r="B12" s="5" t="s">
        <v>23</v>
      </c>
      <c r="C12" s="6">
        <f t="shared" si="2"/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</row>
    <row r="13" spans="1:15" ht="63" x14ac:dyDescent="0.25">
      <c r="A13" s="7"/>
      <c r="B13" s="5" t="s">
        <v>24</v>
      </c>
      <c r="C13" s="6">
        <f t="shared" si="2"/>
        <v>31699000</v>
      </c>
      <c r="D13" s="6">
        <v>5364287</v>
      </c>
      <c r="E13" s="6">
        <v>3407864</v>
      </c>
      <c r="F13" s="6">
        <v>5780584</v>
      </c>
      <c r="G13" s="6">
        <v>3038699</v>
      </c>
      <c r="H13" s="6">
        <v>1820904</v>
      </c>
      <c r="I13" s="6">
        <v>0</v>
      </c>
      <c r="J13" s="6">
        <v>541268</v>
      </c>
      <c r="K13" s="6">
        <v>2180232</v>
      </c>
      <c r="L13" s="6">
        <v>2807722</v>
      </c>
      <c r="M13" s="6">
        <v>4086559</v>
      </c>
      <c r="N13" s="6">
        <v>1485564</v>
      </c>
      <c r="O13" s="6">
        <v>1185317</v>
      </c>
    </row>
    <row r="14" spans="1:15" ht="24" customHeight="1" x14ac:dyDescent="0.25">
      <c r="A14" s="10" t="s">
        <v>25</v>
      </c>
      <c r="B14" s="11"/>
      <c r="C14" s="8">
        <f>SUM(C15:C19)</f>
        <v>0</v>
      </c>
      <c r="D14" s="8">
        <f>SUM(D15:D19)</f>
        <v>0</v>
      </c>
      <c r="E14" s="8">
        <f t="shared" ref="E14:O14" si="3">SUM(E15:E19)</f>
        <v>0</v>
      </c>
      <c r="F14" s="8">
        <f t="shared" si="3"/>
        <v>0</v>
      </c>
      <c r="G14" s="8">
        <f t="shared" si="3"/>
        <v>0</v>
      </c>
      <c r="H14" s="8">
        <f t="shared" si="3"/>
        <v>0</v>
      </c>
      <c r="I14" s="8">
        <f t="shared" si="3"/>
        <v>0</v>
      </c>
      <c r="J14" s="8">
        <f t="shared" si="3"/>
        <v>0</v>
      </c>
      <c r="K14" s="8">
        <f t="shared" si="3"/>
        <v>0</v>
      </c>
      <c r="L14" s="8">
        <f t="shared" si="3"/>
        <v>0</v>
      </c>
      <c r="M14" s="8">
        <f t="shared" si="3"/>
        <v>0</v>
      </c>
      <c r="N14" s="8">
        <f t="shared" si="3"/>
        <v>0</v>
      </c>
      <c r="O14" s="8">
        <f t="shared" si="3"/>
        <v>0</v>
      </c>
    </row>
    <row r="15" spans="1:15" ht="15.75" x14ac:dyDescent="0.25">
      <c r="A15" s="7"/>
      <c r="B15" s="5" t="s">
        <v>26</v>
      </c>
      <c r="C15" s="6">
        <f t="shared" ref="C15:C54" si="4">SUM(D15:O15)</f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</row>
    <row r="16" spans="1:15" ht="15.75" x14ac:dyDescent="0.25">
      <c r="A16" s="7"/>
      <c r="B16" s="5" t="s">
        <v>27</v>
      </c>
      <c r="C16" s="6">
        <f t="shared" si="4"/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</row>
    <row r="17" spans="1:15" ht="15.75" x14ac:dyDescent="0.25">
      <c r="A17" s="7"/>
      <c r="B17" s="5" t="s">
        <v>28</v>
      </c>
      <c r="C17" s="6">
        <f t="shared" si="4"/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</row>
    <row r="18" spans="1:15" ht="31.5" x14ac:dyDescent="0.25">
      <c r="A18" s="7"/>
      <c r="B18" s="5" t="s">
        <v>29</v>
      </c>
      <c r="C18" s="6">
        <f t="shared" si="4"/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</row>
    <row r="19" spans="1:15" ht="31.5" x14ac:dyDescent="0.25">
      <c r="A19" s="7"/>
      <c r="B19" s="5" t="s">
        <v>30</v>
      </c>
      <c r="C19" s="6">
        <f>SUM(D19:O19)</f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</row>
    <row r="20" spans="1:15" ht="15.75" x14ac:dyDescent="0.25">
      <c r="A20" s="10" t="s">
        <v>31</v>
      </c>
      <c r="B20" s="11"/>
      <c r="C20" s="8">
        <f>SUM(C21:C22)</f>
        <v>0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31.5" x14ac:dyDescent="0.25">
      <c r="A21" s="7"/>
      <c r="B21" s="5" t="s">
        <v>32</v>
      </c>
      <c r="C21" s="6">
        <f>SUM(D21:O21)</f>
        <v>0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63" x14ac:dyDescent="0.25">
      <c r="A22" s="7"/>
      <c r="B22" s="5" t="s">
        <v>33</v>
      </c>
      <c r="C22" s="6">
        <f t="shared" si="4"/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</row>
    <row r="23" spans="1:15" ht="15.75" x14ac:dyDescent="0.25">
      <c r="A23" s="10" t="s">
        <v>34</v>
      </c>
      <c r="B23" s="11"/>
      <c r="C23" s="8">
        <f>SUM(C24:C29)</f>
        <v>604711000</v>
      </c>
      <c r="D23" s="8">
        <f t="shared" ref="D23:O23" si="5">SUM(D24:D29)</f>
        <v>31479926</v>
      </c>
      <c r="E23" s="8">
        <f t="shared" si="5"/>
        <v>48280336</v>
      </c>
      <c r="F23" s="8">
        <f t="shared" si="5"/>
        <v>89372189</v>
      </c>
      <c r="G23" s="8">
        <f t="shared" si="5"/>
        <v>57875881</v>
      </c>
      <c r="H23" s="8">
        <f t="shared" si="5"/>
        <v>53178430</v>
      </c>
      <c r="I23" s="8">
        <f t="shared" si="5"/>
        <v>51328664</v>
      </c>
      <c r="J23" s="8">
        <f t="shared" si="5"/>
        <v>47277820</v>
      </c>
      <c r="K23" s="8">
        <f t="shared" si="5"/>
        <v>59644656</v>
      </c>
      <c r="L23" s="8">
        <f t="shared" si="5"/>
        <v>60296995</v>
      </c>
      <c r="M23" s="8">
        <f t="shared" si="5"/>
        <v>47385846</v>
      </c>
      <c r="N23" s="8">
        <f t="shared" si="5"/>
        <v>22668302</v>
      </c>
      <c r="O23" s="8">
        <f t="shared" si="5"/>
        <v>35921955</v>
      </c>
    </row>
    <row r="24" spans="1:15" ht="33" customHeight="1" x14ac:dyDescent="0.25">
      <c r="A24" s="7"/>
      <c r="B24" s="5" t="s">
        <v>35</v>
      </c>
      <c r="C24" s="6">
        <f t="shared" si="4"/>
        <v>224194000</v>
      </c>
      <c r="D24" s="6">
        <v>7661061</v>
      </c>
      <c r="E24" s="6">
        <v>25110890</v>
      </c>
      <c r="F24" s="6">
        <v>39042460</v>
      </c>
      <c r="G24" s="6">
        <v>27402793</v>
      </c>
      <c r="H24" s="6">
        <v>18108353</v>
      </c>
      <c r="I24" s="6">
        <v>17606492</v>
      </c>
      <c r="J24" s="6">
        <v>13819887</v>
      </c>
      <c r="K24" s="6">
        <v>22124961</v>
      </c>
      <c r="L24" s="6">
        <v>13846581</v>
      </c>
      <c r="M24" s="6">
        <v>16338220</v>
      </c>
      <c r="N24" s="6">
        <v>4542880</v>
      </c>
      <c r="O24" s="6">
        <v>18589422</v>
      </c>
    </row>
    <row r="25" spans="1:15" ht="15.75" x14ac:dyDescent="0.25">
      <c r="A25" s="7"/>
      <c r="B25" s="5" t="s">
        <v>36</v>
      </c>
      <c r="C25" s="6">
        <f t="shared" si="4"/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</row>
    <row r="26" spans="1:15" ht="15.75" x14ac:dyDescent="0.25">
      <c r="A26" s="7"/>
      <c r="B26" s="5" t="s">
        <v>37</v>
      </c>
      <c r="C26" s="6">
        <f t="shared" si="4"/>
        <v>375446000</v>
      </c>
      <c r="D26" s="6">
        <v>23385342</v>
      </c>
      <c r="E26" s="6">
        <v>22895696</v>
      </c>
      <c r="F26" s="6">
        <v>50028994</v>
      </c>
      <c r="G26" s="6">
        <v>30054939</v>
      </c>
      <c r="H26" s="6">
        <v>34780171</v>
      </c>
      <c r="I26" s="6">
        <v>33441359</v>
      </c>
      <c r="J26" s="6">
        <v>32960354</v>
      </c>
      <c r="K26" s="6">
        <v>37135645</v>
      </c>
      <c r="L26" s="6">
        <v>45103253</v>
      </c>
      <c r="M26" s="6">
        <v>30660958</v>
      </c>
      <c r="N26" s="6">
        <v>17878911</v>
      </c>
      <c r="O26" s="6">
        <v>17120378</v>
      </c>
    </row>
    <row r="27" spans="1:15" ht="15.75" x14ac:dyDescent="0.25">
      <c r="A27" s="7"/>
      <c r="B27" s="5" t="s">
        <v>38</v>
      </c>
      <c r="C27" s="6">
        <f t="shared" si="4"/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</row>
    <row r="28" spans="1:15" ht="15.75" x14ac:dyDescent="0.25">
      <c r="A28" s="7"/>
      <c r="B28" s="5" t="s">
        <v>39</v>
      </c>
      <c r="C28" s="6">
        <f t="shared" si="4"/>
        <v>5071000</v>
      </c>
      <c r="D28" s="6">
        <v>433523</v>
      </c>
      <c r="E28" s="6">
        <v>273750</v>
      </c>
      <c r="F28" s="6">
        <v>300735</v>
      </c>
      <c r="G28" s="6">
        <v>418149</v>
      </c>
      <c r="H28" s="6">
        <v>289906</v>
      </c>
      <c r="I28" s="6">
        <v>280813</v>
      </c>
      <c r="J28" s="6">
        <v>497579</v>
      </c>
      <c r="K28" s="6">
        <v>384050</v>
      </c>
      <c r="L28" s="6">
        <v>1347161</v>
      </c>
      <c r="M28" s="6">
        <v>386668</v>
      </c>
      <c r="N28" s="6">
        <v>246511</v>
      </c>
      <c r="O28" s="6">
        <v>212155</v>
      </c>
    </row>
    <row r="29" spans="1:15" ht="63" x14ac:dyDescent="0.25">
      <c r="A29" s="7"/>
      <c r="B29" s="5" t="s">
        <v>40</v>
      </c>
      <c r="C29" s="6">
        <f t="shared" si="4"/>
        <v>0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5.75" x14ac:dyDescent="0.25">
      <c r="A30" s="10" t="s">
        <v>41</v>
      </c>
      <c r="B30" s="11"/>
      <c r="C30" s="8">
        <f>SUM(C31:C33)</f>
        <v>5406000</v>
      </c>
      <c r="D30" s="8">
        <f t="shared" ref="D30:O30" si="6">SUM(D31:D33)</f>
        <v>322988</v>
      </c>
      <c r="E30" s="8">
        <f t="shared" si="6"/>
        <v>215262</v>
      </c>
      <c r="F30" s="8">
        <f t="shared" si="6"/>
        <v>1777598</v>
      </c>
      <c r="G30" s="8">
        <f t="shared" si="6"/>
        <v>159877</v>
      </c>
      <c r="H30" s="8">
        <f t="shared" si="6"/>
        <v>227140</v>
      </c>
      <c r="I30" s="8">
        <f t="shared" si="6"/>
        <v>121227</v>
      </c>
      <c r="J30" s="8">
        <f t="shared" si="6"/>
        <v>2068220</v>
      </c>
      <c r="K30" s="8">
        <f t="shared" si="6"/>
        <v>166644</v>
      </c>
      <c r="L30" s="8">
        <f t="shared" si="6"/>
        <v>109604</v>
      </c>
      <c r="M30" s="8">
        <f t="shared" si="6"/>
        <v>118179</v>
      </c>
      <c r="N30" s="8">
        <f t="shared" si="6"/>
        <v>81897</v>
      </c>
      <c r="O30" s="8">
        <f t="shared" si="6"/>
        <v>37364</v>
      </c>
    </row>
    <row r="31" spans="1:15" ht="15.75" x14ac:dyDescent="0.25">
      <c r="A31" s="7"/>
      <c r="B31" s="5" t="s">
        <v>42</v>
      </c>
      <c r="C31" s="6">
        <f t="shared" si="4"/>
        <v>5406000</v>
      </c>
      <c r="D31" s="6">
        <v>322988</v>
      </c>
      <c r="E31" s="6">
        <v>215262</v>
      </c>
      <c r="F31" s="6">
        <v>1777598</v>
      </c>
      <c r="G31" s="6">
        <v>159877</v>
      </c>
      <c r="H31" s="6">
        <v>227140</v>
      </c>
      <c r="I31" s="6">
        <v>121227</v>
      </c>
      <c r="J31" s="6">
        <v>2068220</v>
      </c>
      <c r="K31" s="6">
        <v>166644</v>
      </c>
      <c r="L31" s="6">
        <v>109604</v>
      </c>
      <c r="M31" s="6">
        <v>118179</v>
      </c>
      <c r="N31" s="6">
        <v>81897</v>
      </c>
      <c r="O31" s="6">
        <v>37364</v>
      </c>
    </row>
    <row r="32" spans="1:15" ht="15.75" x14ac:dyDescent="0.25">
      <c r="A32" s="7"/>
      <c r="B32" s="5" t="s">
        <v>77</v>
      </c>
      <c r="C32" s="6">
        <f t="shared" ref="C32" si="7">SUM(D32:O32)</f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</row>
    <row r="33" spans="1:15" ht="63" x14ac:dyDescent="0.25">
      <c r="A33" s="7"/>
      <c r="B33" s="5" t="s">
        <v>43</v>
      </c>
      <c r="C33" s="6">
        <f t="shared" si="4"/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</row>
    <row r="34" spans="1:15" ht="15.75" x14ac:dyDescent="0.25">
      <c r="A34" s="10" t="s">
        <v>44</v>
      </c>
      <c r="B34" s="11"/>
      <c r="C34" s="8">
        <f>SUM(C35:C38)</f>
        <v>33167000</v>
      </c>
      <c r="D34" s="8">
        <f t="shared" ref="D34:O34" si="8">SUM(D35:D38)</f>
        <v>3529382</v>
      </c>
      <c r="E34" s="8">
        <f t="shared" si="8"/>
        <v>2960501</v>
      </c>
      <c r="F34" s="8">
        <f t="shared" si="8"/>
        <v>2647261</v>
      </c>
      <c r="G34" s="8">
        <f t="shared" si="8"/>
        <v>3190079</v>
      </c>
      <c r="H34" s="8">
        <f t="shared" si="8"/>
        <v>2948568</v>
      </c>
      <c r="I34" s="8">
        <f t="shared" si="8"/>
        <v>2376122</v>
      </c>
      <c r="J34" s="8">
        <f t="shared" si="8"/>
        <v>3942899</v>
      </c>
      <c r="K34" s="8">
        <f t="shared" si="8"/>
        <v>3099687</v>
      </c>
      <c r="L34" s="8">
        <f t="shared" si="8"/>
        <v>2457006</v>
      </c>
      <c r="M34" s="8">
        <f t="shared" si="8"/>
        <v>2487006</v>
      </c>
      <c r="N34" s="8">
        <f t="shared" si="8"/>
        <v>2140507</v>
      </c>
      <c r="O34" s="8">
        <f t="shared" si="8"/>
        <v>1387982</v>
      </c>
    </row>
    <row r="35" spans="1:15" ht="15.75" x14ac:dyDescent="0.25">
      <c r="A35" s="7"/>
      <c r="B35" s="5" t="s">
        <v>45</v>
      </c>
      <c r="C35" s="6">
        <f>SUM(D35:O35)</f>
        <v>32171000</v>
      </c>
      <c r="D35" s="6">
        <v>3447899</v>
      </c>
      <c r="E35" s="6">
        <v>2889261</v>
      </c>
      <c r="F35" s="6">
        <v>2577213</v>
      </c>
      <c r="G35" s="6">
        <v>3106234</v>
      </c>
      <c r="H35" s="6">
        <v>2826963</v>
      </c>
      <c r="I35" s="6">
        <v>2268874</v>
      </c>
      <c r="J35" s="6">
        <v>3841591</v>
      </c>
      <c r="K35" s="6">
        <v>3034385</v>
      </c>
      <c r="L35" s="6">
        <v>2367704</v>
      </c>
      <c r="M35" s="6">
        <v>2405202</v>
      </c>
      <c r="N35" s="6">
        <v>2075884</v>
      </c>
      <c r="O35" s="6">
        <v>1329790</v>
      </c>
    </row>
    <row r="36" spans="1:15" ht="15.75" x14ac:dyDescent="0.25">
      <c r="A36" s="7"/>
      <c r="B36" s="5" t="s">
        <v>46</v>
      </c>
      <c r="C36" s="6">
        <f>SUM(D36:O36)</f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</row>
    <row r="37" spans="1:15" ht="15.75" x14ac:dyDescent="0.25">
      <c r="A37" s="7"/>
      <c r="B37" s="5" t="s">
        <v>47</v>
      </c>
      <c r="C37" s="6">
        <f t="shared" si="4"/>
        <v>996000</v>
      </c>
      <c r="D37" s="6">
        <v>81483</v>
      </c>
      <c r="E37" s="6">
        <v>71240</v>
      </c>
      <c r="F37" s="6">
        <v>70048</v>
      </c>
      <c r="G37" s="6">
        <v>83845</v>
      </c>
      <c r="H37" s="6">
        <v>121605</v>
      </c>
      <c r="I37" s="6">
        <v>107248</v>
      </c>
      <c r="J37" s="6">
        <v>101308</v>
      </c>
      <c r="K37" s="6">
        <v>65302</v>
      </c>
      <c r="L37" s="6">
        <v>89302</v>
      </c>
      <c r="M37" s="6">
        <v>81804</v>
      </c>
      <c r="N37" s="6">
        <v>64623</v>
      </c>
      <c r="O37" s="6">
        <v>58192</v>
      </c>
    </row>
    <row r="38" spans="1:15" ht="63" x14ac:dyDescent="0.25">
      <c r="A38" s="7"/>
      <c r="B38" s="5" t="s">
        <v>48</v>
      </c>
      <c r="C38" s="6">
        <f t="shared" si="4"/>
        <v>0</v>
      </c>
      <c r="D38" s="6">
        <f>[1]Hoja1!E37*[1]MIGUEL!$D$33</f>
        <v>0</v>
      </c>
      <c r="E38" s="6">
        <f>[1]Hoja1!F37*[1]MIGUEL!$D$33</f>
        <v>0</v>
      </c>
      <c r="F38" s="6">
        <f>[1]Hoja1!G37*[1]MIGUEL!$D$33</f>
        <v>0</v>
      </c>
      <c r="G38" s="6">
        <f>[1]Hoja1!H37*[1]MIGUEL!$D$33</f>
        <v>0</v>
      </c>
      <c r="H38" s="6">
        <f>[1]Hoja1!I37*[1]MIGUEL!$D$33</f>
        <v>0</v>
      </c>
      <c r="I38" s="6">
        <f>[1]Hoja1!J37*[1]MIGUEL!$D$33</f>
        <v>0</v>
      </c>
      <c r="J38" s="6">
        <f>[1]Hoja1!K37*[1]MIGUEL!$D$33</f>
        <v>0</v>
      </c>
      <c r="K38" s="6">
        <f>[1]Hoja1!L37*[1]MIGUEL!$D$33</f>
        <v>0</v>
      </c>
      <c r="L38" s="6">
        <f>[1]Hoja1!M37*[1]MIGUEL!$D$33</f>
        <v>0</v>
      </c>
      <c r="M38" s="6">
        <f>[1]Hoja1!N37*[1]MIGUEL!$D$33</f>
        <v>0</v>
      </c>
      <c r="N38" s="6">
        <f>[1]Hoja1!O37*[1]MIGUEL!$D$33</f>
        <v>0</v>
      </c>
      <c r="O38" s="6">
        <f>[1]Hoja1!P37*[1]MIGUEL!$D$33</f>
        <v>0</v>
      </c>
    </row>
    <row r="39" spans="1:15" ht="15.75" x14ac:dyDescent="0.25">
      <c r="A39" s="10" t="s">
        <v>49</v>
      </c>
      <c r="B39" s="11"/>
      <c r="C39" s="8">
        <f>SUM(C40:C48)</f>
        <v>0</v>
      </c>
      <c r="D39" s="8">
        <f t="shared" ref="D39:O39" si="9">SUM(D40:D48)</f>
        <v>0</v>
      </c>
      <c r="E39" s="8">
        <f t="shared" si="9"/>
        <v>0</v>
      </c>
      <c r="F39" s="8">
        <f t="shared" si="9"/>
        <v>0</v>
      </c>
      <c r="G39" s="8">
        <f t="shared" si="9"/>
        <v>0</v>
      </c>
      <c r="H39" s="8">
        <f t="shared" si="9"/>
        <v>0</v>
      </c>
      <c r="I39" s="8">
        <f t="shared" si="9"/>
        <v>0</v>
      </c>
      <c r="J39" s="8">
        <f t="shared" si="9"/>
        <v>0</v>
      </c>
      <c r="K39" s="8">
        <f t="shared" si="9"/>
        <v>0</v>
      </c>
      <c r="L39" s="8">
        <f t="shared" si="9"/>
        <v>0</v>
      </c>
      <c r="M39" s="8">
        <f t="shared" si="9"/>
        <v>0</v>
      </c>
      <c r="N39" s="8">
        <f t="shared" si="9"/>
        <v>0</v>
      </c>
      <c r="O39" s="8">
        <f t="shared" si="9"/>
        <v>0</v>
      </c>
    </row>
    <row r="40" spans="1:15" ht="47.25" x14ac:dyDescent="0.25">
      <c r="A40" s="7"/>
      <c r="B40" s="5" t="s">
        <v>50</v>
      </c>
      <c r="C40" s="6">
        <f t="shared" si="4"/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</row>
    <row r="41" spans="1:15" ht="47.25" x14ac:dyDescent="0.25">
      <c r="A41" s="7"/>
      <c r="B41" s="5" t="s">
        <v>51</v>
      </c>
      <c r="C41" s="6">
        <f t="shared" si="4"/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</row>
    <row r="42" spans="1:15" ht="63" x14ac:dyDescent="0.25">
      <c r="A42" s="7"/>
      <c r="B42" s="5" t="s">
        <v>52</v>
      </c>
      <c r="C42" s="6">
        <f t="shared" si="4"/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</row>
    <row r="43" spans="1:15" ht="63" x14ac:dyDescent="0.25">
      <c r="A43" s="7"/>
      <c r="B43" s="5" t="s">
        <v>53</v>
      </c>
      <c r="C43" s="6">
        <f t="shared" si="4"/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</row>
    <row r="44" spans="1:15" ht="63" x14ac:dyDescent="0.25">
      <c r="A44" s="7"/>
      <c r="B44" s="5" t="s">
        <v>54</v>
      </c>
      <c r="C44" s="6">
        <f t="shared" si="4"/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</row>
    <row r="45" spans="1:15" ht="63" x14ac:dyDescent="0.25">
      <c r="A45" s="7"/>
      <c r="B45" s="5" t="s">
        <v>55</v>
      </c>
      <c r="C45" s="6">
        <f t="shared" si="4"/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</row>
    <row r="46" spans="1:15" ht="63" x14ac:dyDescent="0.25">
      <c r="A46" s="7"/>
      <c r="B46" s="5" t="s">
        <v>56</v>
      </c>
      <c r="C46" s="6">
        <f>SUM(D46:O46)</f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</row>
    <row r="47" spans="1:15" ht="47.25" x14ac:dyDescent="0.25">
      <c r="A47" s="7"/>
      <c r="B47" s="5" t="s">
        <v>57</v>
      </c>
      <c r="C47" s="6">
        <f t="shared" si="4"/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</row>
    <row r="48" spans="1:15" ht="15.75" x14ac:dyDescent="0.25">
      <c r="A48" s="7"/>
      <c r="B48" s="5" t="s">
        <v>58</v>
      </c>
      <c r="C48" s="6">
        <f t="shared" si="4"/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</row>
    <row r="49" spans="1:15" ht="15.75" x14ac:dyDescent="0.25">
      <c r="A49" s="10" t="s">
        <v>59</v>
      </c>
      <c r="B49" s="11"/>
      <c r="C49" s="8">
        <f>SUM(C50:C54)</f>
        <v>2388655000</v>
      </c>
      <c r="D49" s="8">
        <f t="shared" ref="D49:O49" si="10">SUM(D50:D54)</f>
        <v>214091694</v>
      </c>
      <c r="E49" s="8">
        <f t="shared" si="10"/>
        <v>216386228</v>
      </c>
      <c r="F49" s="8">
        <f t="shared" si="10"/>
        <v>214609084</v>
      </c>
      <c r="G49" s="8">
        <f t="shared" si="10"/>
        <v>214211865</v>
      </c>
      <c r="H49" s="8">
        <f t="shared" si="10"/>
        <v>179487614</v>
      </c>
      <c r="I49" s="8">
        <f t="shared" si="10"/>
        <v>204763612</v>
      </c>
      <c r="J49" s="8">
        <f t="shared" si="10"/>
        <v>279221062</v>
      </c>
      <c r="K49" s="8">
        <f t="shared" si="10"/>
        <v>222588481</v>
      </c>
      <c r="L49" s="8">
        <f t="shared" si="10"/>
        <v>208791408</v>
      </c>
      <c r="M49" s="8">
        <f t="shared" si="10"/>
        <v>205856176</v>
      </c>
      <c r="N49" s="8">
        <f t="shared" si="10"/>
        <v>168896745</v>
      </c>
      <c r="O49" s="8">
        <f t="shared" si="10"/>
        <v>59751031</v>
      </c>
    </row>
    <row r="50" spans="1:15" ht="15.75" x14ac:dyDescent="0.25">
      <c r="A50" s="7"/>
      <c r="B50" s="5" t="s">
        <v>60</v>
      </c>
      <c r="C50" s="6">
        <f t="shared" si="4"/>
        <v>1558027000</v>
      </c>
      <c r="D50" s="6">
        <v>142127711</v>
      </c>
      <c r="E50" s="6">
        <v>146667285</v>
      </c>
      <c r="F50" s="6">
        <v>142645103</v>
      </c>
      <c r="G50" s="6">
        <v>140002844</v>
      </c>
      <c r="H50" s="6">
        <v>107523633</v>
      </c>
      <c r="I50" s="6">
        <v>132799631</v>
      </c>
      <c r="J50" s="6">
        <v>207257081</v>
      </c>
      <c r="K50" s="6">
        <v>150624500</v>
      </c>
      <c r="L50" s="6">
        <v>136827424</v>
      </c>
      <c r="M50" s="6">
        <v>133892192</v>
      </c>
      <c r="N50" s="6">
        <v>113402657</v>
      </c>
      <c r="O50" s="6">
        <v>4256939</v>
      </c>
    </row>
    <row r="51" spans="1:15" ht="15.75" x14ac:dyDescent="0.25">
      <c r="A51" s="7"/>
      <c r="B51" s="5" t="s">
        <v>61</v>
      </c>
      <c r="C51" s="6">
        <f t="shared" si="4"/>
        <v>830628000</v>
      </c>
      <c r="D51" s="6">
        <v>71963983</v>
      </c>
      <c r="E51" s="6">
        <v>69718943</v>
      </c>
      <c r="F51" s="6">
        <v>71963981</v>
      </c>
      <c r="G51" s="6">
        <v>74209021</v>
      </c>
      <c r="H51" s="6">
        <v>71963981</v>
      </c>
      <c r="I51" s="6">
        <v>71963981</v>
      </c>
      <c r="J51" s="6">
        <v>71963981</v>
      </c>
      <c r="K51" s="6">
        <v>71963981</v>
      </c>
      <c r="L51" s="6">
        <v>71963984</v>
      </c>
      <c r="M51" s="6">
        <v>71963984</v>
      </c>
      <c r="N51" s="6">
        <v>55494088</v>
      </c>
      <c r="O51" s="6">
        <v>55494092</v>
      </c>
    </row>
    <row r="52" spans="1:15" ht="15.75" x14ac:dyDescent="0.25">
      <c r="A52" s="7"/>
      <c r="B52" s="5" t="s">
        <v>62</v>
      </c>
      <c r="C52" s="6">
        <f t="shared" si="4"/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</row>
    <row r="53" spans="1:15" ht="31.5" x14ac:dyDescent="0.25">
      <c r="A53" s="7"/>
      <c r="B53" s="5" t="s">
        <v>63</v>
      </c>
      <c r="C53" s="6">
        <f t="shared" si="4"/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</row>
    <row r="54" spans="1:15" ht="15.75" x14ac:dyDescent="0.25">
      <c r="A54" s="7"/>
      <c r="B54" s="5" t="s">
        <v>64</v>
      </c>
      <c r="C54" s="6">
        <f t="shared" si="4"/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</row>
    <row r="55" spans="1:15" ht="31.5" customHeight="1" x14ac:dyDescent="0.25">
      <c r="A55" s="12" t="s">
        <v>65</v>
      </c>
      <c r="B55" s="13"/>
      <c r="C55" s="8">
        <f>SUM(C56:C62)</f>
        <v>0</v>
      </c>
      <c r="D55" s="8">
        <f t="shared" ref="D55:O55" si="11">SUM(D56:D62)</f>
        <v>0</v>
      </c>
      <c r="E55" s="8">
        <f t="shared" si="11"/>
        <v>0</v>
      </c>
      <c r="F55" s="8">
        <f t="shared" si="11"/>
        <v>0</v>
      </c>
      <c r="G55" s="8">
        <f t="shared" si="11"/>
        <v>0</v>
      </c>
      <c r="H55" s="8">
        <f t="shared" si="11"/>
        <v>0</v>
      </c>
      <c r="I55" s="8">
        <f t="shared" si="11"/>
        <v>0</v>
      </c>
      <c r="J55" s="8">
        <f t="shared" si="11"/>
        <v>0</v>
      </c>
      <c r="K55" s="8">
        <f t="shared" si="11"/>
        <v>0</v>
      </c>
      <c r="L55" s="8">
        <f t="shared" si="11"/>
        <v>0</v>
      </c>
      <c r="M55" s="8">
        <f t="shared" si="11"/>
        <v>0</v>
      </c>
      <c r="N55" s="8">
        <f t="shared" si="11"/>
        <v>0</v>
      </c>
      <c r="O55" s="8">
        <f t="shared" si="11"/>
        <v>0</v>
      </c>
    </row>
    <row r="56" spans="1:15" ht="15.75" x14ac:dyDescent="0.25">
      <c r="A56" s="7"/>
      <c r="B56" s="5" t="s">
        <v>66</v>
      </c>
      <c r="C56" s="6">
        <f t="shared" ref="C56:I66" si="12">SUM(D56:O56)</f>
        <v>0</v>
      </c>
      <c r="D56" s="6">
        <f t="shared" si="12"/>
        <v>0</v>
      </c>
      <c r="E56" s="6">
        <f t="shared" si="12"/>
        <v>0</v>
      </c>
      <c r="F56" s="6">
        <f t="shared" si="12"/>
        <v>0</v>
      </c>
      <c r="G56" s="6">
        <f t="shared" si="12"/>
        <v>0</v>
      </c>
      <c r="H56" s="6">
        <f t="shared" si="12"/>
        <v>0</v>
      </c>
      <c r="I56" s="6">
        <f t="shared" si="12"/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</row>
    <row r="57" spans="1:15" ht="31.5" x14ac:dyDescent="0.25">
      <c r="A57" s="7"/>
      <c r="B57" s="5" t="s">
        <v>67</v>
      </c>
      <c r="C57" s="6">
        <f t="shared" si="12"/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</row>
    <row r="58" spans="1:15" ht="15.75" x14ac:dyDescent="0.25">
      <c r="A58" s="7"/>
      <c r="B58" s="5" t="s">
        <v>78</v>
      </c>
      <c r="C58" s="6">
        <f t="shared" si="12"/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</row>
    <row r="59" spans="1:15" ht="15.75" x14ac:dyDescent="0.25">
      <c r="A59" s="7"/>
      <c r="B59" s="5" t="s">
        <v>68</v>
      </c>
      <c r="C59" s="6">
        <f t="shared" si="12"/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</row>
    <row r="60" spans="1:15" ht="15.75" x14ac:dyDescent="0.25">
      <c r="A60" s="7"/>
      <c r="B60" s="5" t="s">
        <v>69</v>
      </c>
      <c r="C60" s="6">
        <f t="shared" si="12"/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</row>
    <row r="61" spans="1:15" ht="31.5" x14ac:dyDescent="0.25">
      <c r="A61" s="7"/>
      <c r="B61" s="5" t="s">
        <v>70</v>
      </c>
      <c r="C61" s="6">
        <f t="shared" si="12"/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</row>
    <row r="62" spans="1:15" ht="47.25" x14ac:dyDescent="0.25">
      <c r="A62" s="7"/>
      <c r="B62" s="5" t="s">
        <v>71</v>
      </c>
      <c r="C62" s="6">
        <f t="shared" si="12"/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</row>
    <row r="63" spans="1:15" ht="15.75" x14ac:dyDescent="0.25">
      <c r="A63" s="10" t="s">
        <v>72</v>
      </c>
      <c r="B63" s="11"/>
      <c r="C63" s="8">
        <f>SUM(C64:C66)</f>
        <v>0</v>
      </c>
      <c r="D63" s="8">
        <f t="shared" ref="D63:O63" si="13">SUM(D64:D66)</f>
        <v>0</v>
      </c>
      <c r="E63" s="8">
        <f t="shared" si="13"/>
        <v>0</v>
      </c>
      <c r="F63" s="8">
        <f t="shared" si="13"/>
        <v>0</v>
      </c>
      <c r="G63" s="8">
        <f t="shared" si="13"/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8">
        <f t="shared" si="13"/>
        <v>0</v>
      </c>
      <c r="O63" s="8">
        <f t="shared" si="13"/>
        <v>0</v>
      </c>
    </row>
    <row r="64" spans="1:15" ht="15.75" x14ac:dyDescent="0.25">
      <c r="A64" s="7"/>
      <c r="B64" s="5" t="s">
        <v>75</v>
      </c>
      <c r="C64" s="6">
        <f t="shared" si="12"/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</row>
    <row r="65" spans="1:15" ht="15.75" x14ac:dyDescent="0.25">
      <c r="A65" s="7"/>
      <c r="B65" s="5" t="s">
        <v>73</v>
      </c>
      <c r="C65" s="6">
        <f t="shared" si="12"/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</row>
    <row r="66" spans="1:15" ht="15.75" x14ac:dyDescent="0.25">
      <c r="A66" s="7"/>
      <c r="B66" s="5" t="s">
        <v>74</v>
      </c>
      <c r="C66" s="6">
        <f t="shared" si="12"/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</row>
  </sheetData>
  <mergeCells count="13">
    <mergeCell ref="A20:B20"/>
    <mergeCell ref="A1:O1"/>
    <mergeCell ref="A2:B2"/>
    <mergeCell ref="A3:B3"/>
    <mergeCell ref="A4:B4"/>
    <mergeCell ref="A14:B14"/>
    <mergeCell ref="A63:B63"/>
    <mergeCell ref="A23:B23"/>
    <mergeCell ref="A30:B30"/>
    <mergeCell ref="A34:B34"/>
    <mergeCell ref="A39:B39"/>
    <mergeCell ref="A49:B49"/>
    <mergeCell ref="A55:B55"/>
  </mergeCells>
  <pageMargins left="0.11811023622047245" right="0" top="0.35433070866141736" bottom="0" header="0.31496062992125984" footer="0"/>
  <pageSetup scale="4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L.I. 2021 MENSUAL 2o. NIVEL</vt:lpstr>
      <vt:lpstr>'L.I. 2021 MENSUAL 2o. NIVEL'!Títulos_a_imprimir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Gerardo Miguel Franco de Luna</dc:creator>
  <cp:lastModifiedBy>Maria del Rosario Renteria Blanco</cp:lastModifiedBy>
  <cp:lastPrinted>2021-01-26T19:19:15Z</cp:lastPrinted>
  <dcterms:created xsi:type="dcterms:W3CDTF">2019-11-22T19:20:09Z</dcterms:created>
  <dcterms:modified xsi:type="dcterms:W3CDTF">2021-01-26T19:20:35Z</dcterms:modified>
</cp:coreProperties>
</file>